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3\"/>
    </mc:Choice>
  </mc:AlternateContent>
  <bookViews>
    <workbookView xWindow="0" yWindow="15" windowWidth="15225" windowHeight="9090" tabRatio="905"/>
  </bookViews>
  <sheets>
    <sheet name="pohdg" sheetId="17" r:id="rId1"/>
  </sheets>
  <calcPr calcId="162913"/>
</workbook>
</file>

<file path=xl/calcChain.xml><?xml version="1.0" encoding="utf-8"?>
<calcChain xmlns="http://schemas.openxmlformats.org/spreadsheetml/2006/main">
  <c r="J29" i="17" l="1"/>
  <c r="G29" i="17"/>
  <c r="F29" i="17"/>
  <c r="I29" i="17" s="1"/>
  <c r="E29" i="17"/>
  <c r="H29" i="17" s="1"/>
  <c r="D29" i="17"/>
  <c r="C29" i="17"/>
  <c r="B29" i="17"/>
  <c r="J28" i="17"/>
  <c r="I28" i="17"/>
  <c r="H28" i="17"/>
  <c r="J27" i="17"/>
  <c r="I27" i="17"/>
  <c r="H27" i="17"/>
  <c r="J26" i="17"/>
  <c r="H26" i="17"/>
  <c r="J25" i="17"/>
  <c r="I25" i="17"/>
  <c r="H25" i="17"/>
  <c r="J24" i="17"/>
  <c r="I24" i="17"/>
  <c r="H24" i="17"/>
  <c r="J23" i="17"/>
  <c r="I23" i="17"/>
  <c r="H23" i="17"/>
  <c r="J22" i="17"/>
  <c r="I22" i="17"/>
  <c r="H22" i="17"/>
  <c r="J21" i="17"/>
  <c r="I21" i="17"/>
  <c r="H21" i="17"/>
  <c r="J20" i="17"/>
  <c r="I20" i="17"/>
  <c r="H20" i="17"/>
  <c r="J19" i="17"/>
  <c r="I19" i="17"/>
  <c r="H19" i="17"/>
  <c r="J18" i="17"/>
  <c r="I18" i="17"/>
  <c r="H18" i="17"/>
  <c r="J17" i="17"/>
  <c r="I17" i="17"/>
  <c r="H17" i="17"/>
  <c r="J16" i="17"/>
  <c r="I16" i="17"/>
  <c r="H16" i="17"/>
  <c r="J15" i="17"/>
  <c r="I15" i="17"/>
  <c r="H15" i="17"/>
  <c r="J14" i="17"/>
  <c r="I14" i="17"/>
  <c r="H14" i="17"/>
  <c r="J13" i="17"/>
  <c r="I13" i="17"/>
  <c r="H13" i="17"/>
  <c r="J12" i="17"/>
  <c r="I12" i="17"/>
  <c r="H12" i="17"/>
  <c r="J11" i="17"/>
  <c r="I11" i="17"/>
  <c r="H11" i="17"/>
  <c r="J10" i="17"/>
  <c r="I10" i="17"/>
  <c r="H10" i="17"/>
  <c r="J9" i="17"/>
  <c r="I9" i="17"/>
  <c r="H9" i="17"/>
  <c r="J8" i="17"/>
  <c r="I8" i="17"/>
  <c r="H8" i="17"/>
  <c r="J7" i="17"/>
  <c r="I7" i="17"/>
  <c r="H7" i="17"/>
  <c r="J6" i="17"/>
  <c r="I6" i="17"/>
  <c r="H6" i="17"/>
</calcChain>
</file>

<file path=xl/sharedStrings.xml><?xml version="1.0" encoding="utf-8"?>
<sst xmlns="http://schemas.openxmlformats.org/spreadsheetml/2006/main" count="42" uniqueCount="35">
  <si>
    <t>Počet</t>
  </si>
  <si>
    <t>Prostonané dny</t>
  </si>
  <si>
    <t>Z toho</t>
  </si>
  <si>
    <t>Průměr</t>
  </si>
  <si>
    <t>Tuberkulóza</t>
  </si>
  <si>
    <t>Zhoubné novotvary</t>
  </si>
  <si>
    <t>Nemoci duševní</t>
  </si>
  <si>
    <t>Nemoci nervové soustavy</t>
  </si>
  <si>
    <t>Nemoci oběhové soustavy</t>
  </si>
  <si>
    <t xml:space="preserve">     - hypertenze</t>
  </si>
  <si>
    <t xml:space="preserve">     - cévní nemoci mozku</t>
  </si>
  <si>
    <t>Nemoci dýchací soustavy</t>
  </si>
  <si>
    <t>Nemoci trávicí soustavy</t>
  </si>
  <si>
    <t>Nemoci kůže</t>
  </si>
  <si>
    <t>Nemoci pohybové soustavy</t>
  </si>
  <si>
    <t xml:space="preserve">     - nemoci páteře</t>
  </si>
  <si>
    <t>Těhotenství, porod, šestinedělí</t>
  </si>
  <si>
    <t>Úrazy, otravy</t>
  </si>
  <si>
    <t>Nemoci ostatní</t>
  </si>
  <si>
    <t xml:space="preserve">  Diagnóza</t>
  </si>
  <si>
    <t>muži</t>
  </si>
  <si>
    <t>ženy</t>
  </si>
  <si>
    <t xml:space="preserve">     - akutní infekce dýchacích cest</t>
  </si>
  <si>
    <t xml:space="preserve">     - chron. nemoci dolních dýchacích cest</t>
  </si>
  <si>
    <t xml:space="preserve">     - jiné nemoci dýchacích cest</t>
  </si>
  <si>
    <t xml:space="preserve">     - ischemická choroba srdeční</t>
  </si>
  <si>
    <t xml:space="preserve">     - jiné nemoci oběhové soustavy</t>
  </si>
  <si>
    <t xml:space="preserve">     - jiné nemoci pohybové soustavy</t>
  </si>
  <si>
    <t>Nemoci moč. a pohl. soustavy</t>
  </si>
  <si>
    <t>CELKEM</t>
  </si>
  <si>
    <t>Ukončené případy DPN</t>
  </si>
  <si>
    <t>Délka trvání 1 DPN</t>
  </si>
  <si>
    <t>Ukončené případy dočasné pracovní neschopnosti, prostonané dny a průměrná délka trvání</t>
  </si>
  <si>
    <t>1 případu dočasné pracovní neschopnosti v 1. čtvrtletí 2023 podle sledovaných skupin diagnóz a pohlaví</t>
  </si>
  <si>
    <t xml:space="preserve">     - chřipka, pnemonie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</si>
</sst>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1" x14ac:knownFonts="1"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11"/>
      <color theme="0"/>
      <name val="Tahoma"/>
      <family val="2"/>
      <charset val="238"/>
    </font>
    <font>
      <i/>
      <sz val="11"/>
      <color theme="0"/>
      <name val="Tahoma"/>
      <family val="2"/>
      <charset val="238"/>
    </font>
    <font>
      <b/>
      <sz val="14"/>
      <name val="Tahoma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" fontId="1" fillId="0" borderId="1">
      <protection locked="0"/>
    </xf>
    <xf numFmtId="164" fontId="2" fillId="0" borderId="2" applyBorder="0">
      <alignment horizontal="center"/>
    </xf>
    <xf numFmtId="49" fontId="3" fillId="0" borderId="3">
      <alignment horizontal="center"/>
    </xf>
    <xf numFmtId="0" fontId="4" fillId="0" borderId="0">
      <alignment horizontal="center"/>
    </xf>
    <xf numFmtId="0" fontId="5" fillId="0" borderId="0"/>
    <xf numFmtId="0" fontId="9" fillId="0" borderId="0"/>
    <xf numFmtId="0" fontId="11" fillId="0" borderId="0"/>
    <xf numFmtId="3" fontId="6" fillId="0" borderId="0">
      <alignment vertical="center"/>
    </xf>
    <xf numFmtId="9" fontId="8" fillId="0" borderId="0" applyFont="0" applyFill="0" applyBorder="0" applyAlignment="0" applyProtection="0"/>
    <xf numFmtId="3" fontId="7" fillId="0" borderId="4">
      <alignment wrapText="1"/>
    </xf>
    <xf numFmtId="4" fontId="7" fillId="0" borderId="4">
      <alignment wrapText="1"/>
    </xf>
    <xf numFmtId="49" fontId="1" fillId="0" borderId="0">
      <alignment horizontal="left" vertical="center" wrapText="1"/>
    </xf>
    <xf numFmtId="49" fontId="1" fillId="0" borderId="1">
      <alignment wrapText="1"/>
    </xf>
  </cellStyleXfs>
  <cellXfs count="64">
    <xf numFmtId="0" fontId="0" fillId="0" borderId="0" xfId="0"/>
    <xf numFmtId="1" fontId="10" fillId="0" borderId="0" xfId="0" applyNumberFormat="1" applyFont="1" applyAlignment="1">
      <alignment horizontal="right" vertical="top" wrapText="1"/>
    </xf>
    <xf numFmtId="3" fontId="14" fillId="3" borderId="5" xfId="0" applyNumberFormat="1" applyFont="1" applyFill="1" applyBorder="1" applyAlignment="1">
      <alignment horizontal="right" vertical="center" wrapText="1"/>
    </xf>
    <xf numFmtId="3" fontId="14" fillId="3" borderId="7" xfId="0" applyNumberFormat="1" applyFont="1" applyFill="1" applyBorder="1" applyAlignment="1">
      <alignment horizontal="right" vertical="center" wrapText="1"/>
    </xf>
    <xf numFmtId="3" fontId="14" fillId="3" borderId="6" xfId="0" applyNumberFormat="1" applyFont="1" applyFill="1" applyBorder="1" applyAlignment="1">
      <alignment horizontal="right" vertical="center" wrapText="1"/>
    </xf>
    <xf numFmtId="4" fontId="14" fillId="3" borderId="7" xfId="0" applyNumberFormat="1" applyFont="1" applyFill="1" applyBorder="1" applyAlignment="1">
      <alignment horizontal="right" vertical="center" wrapText="1"/>
    </xf>
    <xf numFmtId="4" fontId="14" fillId="3" borderId="6" xfId="0" applyNumberFormat="1" applyFont="1" applyFill="1" applyBorder="1" applyAlignment="1">
      <alignment horizontal="right" vertical="center" wrapText="1"/>
    </xf>
    <xf numFmtId="3" fontId="14" fillId="3" borderId="23" xfId="0" applyNumberFormat="1" applyFont="1" applyFill="1" applyBorder="1" applyAlignment="1">
      <alignment horizontal="center" vertical="center" wrapText="1"/>
    </xf>
    <xf numFmtId="4" fontId="14" fillId="3" borderId="20" xfId="0" applyNumberFormat="1" applyFont="1" applyFill="1" applyBorder="1" applyAlignment="1">
      <alignment horizontal="right" vertical="center" wrapText="1"/>
    </xf>
    <xf numFmtId="3" fontId="17" fillId="0" borderId="0" xfId="8" applyFont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3" fontId="20" fillId="0" borderId="12" xfId="8" applyFont="1" applyFill="1" applyBorder="1" applyAlignment="1" applyProtection="1">
      <alignment horizontal="left" vertical="center"/>
      <protection locked="0"/>
    </xf>
    <xf numFmtId="3" fontId="0" fillId="0" borderId="16" xfId="0" applyNumberFormat="1" applyFont="1" applyBorder="1" applyAlignment="1">
      <alignment horizontal="right" vertical="top" wrapText="1"/>
    </xf>
    <xf numFmtId="3" fontId="0" fillId="0" borderId="17" xfId="0" applyNumberFormat="1" applyFont="1" applyBorder="1" applyAlignment="1">
      <alignment horizontal="right" vertical="top" wrapText="1"/>
    </xf>
    <xf numFmtId="3" fontId="0" fillId="0" borderId="18" xfId="0" applyNumberFormat="1" applyFont="1" applyBorder="1" applyAlignment="1">
      <alignment horizontal="right" vertical="top" wrapText="1"/>
    </xf>
    <xf numFmtId="4" fontId="20" fillId="0" borderId="21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7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8" xfId="1" applyNumberFormat="1" applyFont="1" applyFill="1" applyBorder="1" applyAlignment="1" applyProtection="1">
      <alignment horizontal="right" vertical="center" indent="1"/>
      <protection locked="0"/>
    </xf>
    <xf numFmtId="3" fontId="20" fillId="0" borderId="13" xfId="8" applyFont="1" applyFill="1" applyBorder="1" applyAlignment="1" applyProtection="1">
      <alignment horizontal="left" vertical="center"/>
      <protection locked="0"/>
    </xf>
    <xf numFmtId="3" fontId="0" fillId="0" borderId="24" xfId="0" applyNumberFormat="1" applyFont="1" applyBorder="1" applyAlignment="1">
      <alignment horizontal="right" vertical="top" wrapText="1"/>
    </xf>
    <xf numFmtId="3" fontId="0" fillId="0" borderId="1" xfId="0" applyNumberFormat="1" applyFont="1" applyBorder="1" applyAlignment="1">
      <alignment horizontal="right" vertical="top" wrapText="1"/>
    </xf>
    <xf numFmtId="3" fontId="0" fillId="0" borderId="10" xfId="0" applyNumberFormat="1" applyFont="1" applyBorder="1" applyAlignment="1">
      <alignment horizontal="right" vertical="top" wrapText="1"/>
    </xf>
    <xf numFmtId="4" fontId="20" fillId="0" borderId="22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0" xfId="1" applyNumberFormat="1" applyFont="1" applyFill="1" applyBorder="1" applyAlignment="1" applyProtection="1">
      <alignment horizontal="right" vertical="center" indent="1"/>
      <protection locked="0"/>
    </xf>
    <xf numFmtId="3" fontId="20" fillId="0" borderId="13" xfId="10" applyFont="1" applyFill="1" applyBorder="1" applyAlignment="1" applyProtection="1">
      <alignment horizontal="left" vertical="center" wrapText="1"/>
      <protection locked="0"/>
    </xf>
    <xf numFmtId="3" fontId="6" fillId="0" borderId="13" xfId="8" applyFont="1" applyFill="1" applyBorder="1" applyAlignment="1" applyProtection="1">
      <alignment horizontal="left" vertical="center"/>
      <protection locked="0"/>
    </xf>
    <xf numFmtId="3" fontId="6" fillId="0" borderId="13" xfId="10" applyFont="1" applyFill="1" applyBorder="1" applyAlignment="1" applyProtection="1">
      <alignment horizontal="left" vertical="center" wrapText="1"/>
      <protection locked="0"/>
    </xf>
    <xf numFmtId="3" fontId="0" fillId="0" borderId="13" xfId="0" applyNumberFormat="1" applyFont="1" applyFill="1" applyBorder="1" applyAlignment="1">
      <alignment horizontal="right" vertical="top" wrapText="1"/>
    </xf>
    <xf numFmtId="3" fontId="0" fillId="0" borderId="1" xfId="0" applyNumberFormat="1" applyFont="1" applyFill="1" applyBorder="1" applyAlignment="1">
      <alignment horizontal="right" vertical="top" wrapText="1"/>
    </xf>
    <xf numFmtId="3" fontId="0" fillId="0" borderId="22" xfId="0" applyNumberFormat="1" applyFont="1" applyFill="1" applyBorder="1" applyAlignment="1">
      <alignment horizontal="right" vertical="top" wrapText="1"/>
    </xf>
    <xf numFmtId="3" fontId="0" fillId="0" borderId="26" xfId="0" applyNumberFormat="1" applyFont="1" applyFill="1" applyBorder="1" applyAlignment="1">
      <alignment horizontal="right" vertical="top" wrapText="1"/>
    </xf>
    <xf numFmtId="3" fontId="0" fillId="0" borderId="24" xfId="0" applyNumberFormat="1" applyFont="1" applyFill="1" applyBorder="1" applyAlignment="1">
      <alignment horizontal="right" vertical="top" wrapText="1"/>
    </xf>
    <xf numFmtId="3" fontId="0" fillId="0" borderId="10" xfId="0" applyNumberFormat="1" applyFont="1" applyFill="1" applyBorder="1" applyAlignment="1">
      <alignment horizontal="right" vertical="top" wrapText="1"/>
    </xf>
    <xf numFmtId="3" fontId="20" fillId="0" borderId="14" xfId="10" applyFont="1" applyFill="1" applyBorder="1" applyAlignment="1" applyProtection="1">
      <alignment horizontal="left" vertical="center" wrapText="1"/>
      <protection locked="0"/>
    </xf>
    <xf numFmtId="3" fontId="0" fillId="0" borderId="25" xfId="0" applyNumberFormat="1" applyFont="1" applyBorder="1" applyAlignment="1">
      <alignment horizontal="right" vertical="top" wrapText="1"/>
    </xf>
    <xf numFmtId="3" fontId="0" fillId="0" borderId="15" xfId="0" applyNumberFormat="1" applyFont="1" applyBorder="1" applyAlignment="1">
      <alignment horizontal="right" vertical="top" wrapText="1"/>
    </xf>
    <xf numFmtId="3" fontId="0" fillId="0" borderId="11" xfId="0" applyNumberFormat="1" applyFont="1" applyBorder="1" applyAlignment="1">
      <alignment horizontal="right" vertical="top" wrapText="1"/>
    </xf>
    <xf numFmtId="4" fontId="20" fillId="0" borderId="19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5" xfId="1" applyNumberFormat="1" applyFont="1" applyFill="1" applyBorder="1" applyAlignment="1" applyProtection="1">
      <alignment horizontal="right" vertical="center" indent="1"/>
      <protection locked="0"/>
    </xf>
    <xf numFmtId="4" fontId="20" fillId="0" borderId="11" xfId="1" applyNumberFormat="1" applyFont="1" applyFill="1" applyBorder="1" applyAlignment="1" applyProtection="1">
      <alignment horizontal="right" vertical="center" indent="1"/>
      <protection locked="0"/>
    </xf>
    <xf numFmtId="0" fontId="16" fillId="2" borderId="1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8" fillId="0" borderId="0" xfId="8" applyFont="1" applyAlignment="1">
      <alignment horizontal="center" vertical="center" wrapText="1"/>
    </xf>
    <xf numFmtId="3" fontId="19" fillId="0" borderId="0" xfId="8" applyFont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49" fontId="12" fillId="2" borderId="24" xfId="0" applyNumberFormat="1" applyFont="1" applyFill="1" applyBorder="1" applyAlignment="1">
      <alignment horizontal="center" vertical="center" wrapText="1"/>
    </xf>
    <xf numFmtId="49" fontId="15" fillId="2" borderId="2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</cellXfs>
  <cellStyles count="14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 2" xfId="9"/>
    <cellStyle name="součty" xfId="10"/>
    <cellStyle name="součty2dm" xfId="11"/>
    <cellStyle name="text" xfId="12"/>
    <cellStyle name="txt tab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tabSelected="1" topLeftCell="A4" zoomScale="90" zoomScaleNormal="90" workbookViewId="0">
      <selection activeCell="A18" sqref="A18"/>
    </sheetView>
  </sheetViews>
  <sheetFormatPr defaultRowHeight="12.75" x14ac:dyDescent="0.2"/>
  <cols>
    <col min="1" max="1" width="34.28515625" style="12" customWidth="1"/>
    <col min="2" max="2" width="12.85546875" style="12" bestFit="1" customWidth="1"/>
    <col min="3" max="4" width="11.7109375" style="12" customWidth="1"/>
    <col min="5" max="7" width="14.7109375" style="12" customWidth="1"/>
    <col min="8" max="10" width="11.7109375" style="12" customWidth="1"/>
    <col min="11" max="16384" width="9.140625" style="10"/>
  </cols>
  <sheetData>
    <row r="1" spans="1:11" ht="20.100000000000001" customHeight="1" x14ac:dyDescent="0.2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9"/>
    </row>
    <row r="2" spans="1:11" ht="36.75" customHeight="1" thickBot="1" x14ac:dyDescent="0.25">
      <c r="A2" s="51" t="s">
        <v>33</v>
      </c>
      <c r="B2" s="51"/>
      <c r="C2" s="51"/>
      <c r="D2" s="51"/>
      <c r="E2" s="51"/>
      <c r="F2" s="51"/>
      <c r="G2" s="51"/>
      <c r="H2" s="51"/>
      <c r="I2" s="51"/>
      <c r="J2" s="51"/>
      <c r="K2" s="9"/>
    </row>
    <row r="3" spans="1:11" ht="30" customHeight="1" x14ac:dyDescent="0.2">
      <c r="A3" s="58" t="s">
        <v>19</v>
      </c>
      <c r="B3" s="52" t="s">
        <v>30</v>
      </c>
      <c r="C3" s="53"/>
      <c r="D3" s="54"/>
      <c r="E3" s="52" t="s">
        <v>1</v>
      </c>
      <c r="F3" s="53"/>
      <c r="G3" s="54"/>
      <c r="H3" s="55" t="s">
        <v>31</v>
      </c>
      <c r="I3" s="56"/>
      <c r="J3" s="57"/>
    </row>
    <row r="4" spans="1:11" ht="20.100000000000001" customHeight="1" x14ac:dyDescent="0.2">
      <c r="A4" s="59"/>
      <c r="B4" s="60" t="s">
        <v>0</v>
      </c>
      <c r="C4" s="62" t="s">
        <v>2</v>
      </c>
      <c r="D4" s="63"/>
      <c r="E4" s="60" t="s">
        <v>0</v>
      </c>
      <c r="F4" s="62" t="s">
        <v>2</v>
      </c>
      <c r="G4" s="63"/>
      <c r="H4" s="61" t="s">
        <v>3</v>
      </c>
      <c r="I4" s="48" t="s">
        <v>2</v>
      </c>
      <c r="J4" s="49"/>
    </row>
    <row r="5" spans="1:11" ht="20.100000000000001" customHeight="1" thickBot="1" x14ac:dyDescent="0.25">
      <c r="A5" s="59"/>
      <c r="B5" s="60"/>
      <c r="C5" s="16" t="s">
        <v>20</v>
      </c>
      <c r="D5" s="17" t="s">
        <v>21</v>
      </c>
      <c r="E5" s="60"/>
      <c r="F5" s="16" t="s">
        <v>20</v>
      </c>
      <c r="G5" s="17" t="s">
        <v>21</v>
      </c>
      <c r="H5" s="61"/>
      <c r="I5" s="14" t="s">
        <v>20</v>
      </c>
      <c r="J5" s="15" t="s">
        <v>21</v>
      </c>
    </row>
    <row r="6" spans="1:11" ht="15" customHeight="1" x14ac:dyDescent="0.2">
      <c r="A6" s="18" t="s">
        <v>4</v>
      </c>
      <c r="B6" s="19">
        <v>14</v>
      </c>
      <c r="C6" s="20">
        <v>5</v>
      </c>
      <c r="D6" s="21">
        <v>9</v>
      </c>
      <c r="E6" s="19">
        <v>2238</v>
      </c>
      <c r="F6" s="20">
        <v>422</v>
      </c>
      <c r="G6" s="21">
        <v>1816</v>
      </c>
      <c r="H6" s="22">
        <f>E6/B6</f>
        <v>159.85714285714286</v>
      </c>
      <c r="I6" s="23">
        <f>F6/C6</f>
        <v>84.4</v>
      </c>
      <c r="J6" s="24">
        <f>G6/D6</f>
        <v>201.77777777777777</v>
      </c>
    </row>
    <row r="7" spans="1:11" ht="15" customHeight="1" x14ac:dyDescent="0.2">
      <c r="A7" s="25" t="s">
        <v>5</v>
      </c>
      <c r="B7" s="26">
        <v>4102</v>
      </c>
      <c r="C7" s="27">
        <v>1795</v>
      </c>
      <c r="D7" s="28">
        <v>2307</v>
      </c>
      <c r="E7" s="26">
        <v>698297</v>
      </c>
      <c r="F7" s="27">
        <v>281789</v>
      </c>
      <c r="G7" s="28">
        <v>416508</v>
      </c>
      <c r="H7" s="29">
        <f t="shared" ref="H7:J28" si="0">E7/B7</f>
        <v>170.23330082886397</v>
      </c>
      <c r="I7" s="30">
        <f t="shared" si="0"/>
        <v>156.98551532033426</v>
      </c>
      <c r="J7" s="31">
        <f t="shared" si="0"/>
        <v>180.54096228868661</v>
      </c>
    </row>
    <row r="8" spans="1:11" ht="15" customHeight="1" x14ac:dyDescent="0.2">
      <c r="A8" s="25" t="s">
        <v>6</v>
      </c>
      <c r="B8" s="26">
        <v>14589</v>
      </c>
      <c r="C8" s="27">
        <v>5127</v>
      </c>
      <c r="D8" s="28">
        <v>9462</v>
      </c>
      <c r="E8" s="26">
        <v>1243649</v>
      </c>
      <c r="F8" s="27">
        <v>425639</v>
      </c>
      <c r="G8" s="28">
        <v>818010</v>
      </c>
      <c r="H8" s="29">
        <f t="shared" si="0"/>
        <v>85.245664541778055</v>
      </c>
      <c r="I8" s="30">
        <f t="shared" si="0"/>
        <v>83.019114491905597</v>
      </c>
      <c r="J8" s="31">
        <f t="shared" si="0"/>
        <v>86.452124286620162</v>
      </c>
    </row>
    <row r="9" spans="1:11" ht="15" customHeight="1" x14ac:dyDescent="0.2">
      <c r="A9" s="32" t="s">
        <v>7</v>
      </c>
      <c r="B9" s="26">
        <v>8880</v>
      </c>
      <c r="C9" s="27">
        <v>3585</v>
      </c>
      <c r="D9" s="28">
        <v>5295</v>
      </c>
      <c r="E9" s="26">
        <v>641686</v>
      </c>
      <c r="F9" s="27">
        <v>283256</v>
      </c>
      <c r="G9" s="28">
        <v>358430</v>
      </c>
      <c r="H9" s="29">
        <f t="shared" si="0"/>
        <v>72.261936936936934</v>
      </c>
      <c r="I9" s="30">
        <f t="shared" si="0"/>
        <v>79.011436541143652</v>
      </c>
      <c r="J9" s="31">
        <f t="shared" si="0"/>
        <v>67.692162417374888</v>
      </c>
    </row>
    <row r="10" spans="1:11" ht="15" customHeight="1" x14ac:dyDescent="0.2">
      <c r="A10" s="25" t="s">
        <v>8</v>
      </c>
      <c r="B10" s="26">
        <v>14917</v>
      </c>
      <c r="C10" s="27">
        <v>8115</v>
      </c>
      <c r="D10" s="28">
        <v>6802</v>
      </c>
      <c r="E10" s="26">
        <v>1023536</v>
      </c>
      <c r="F10" s="27">
        <v>640060</v>
      </c>
      <c r="G10" s="28">
        <v>383476</v>
      </c>
      <c r="H10" s="29">
        <f t="shared" si="0"/>
        <v>68.615405242340955</v>
      </c>
      <c r="I10" s="30">
        <f t="shared" si="0"/>
        <v>78.873690696241525</v>
      </c>
      <c r="J10" s="31">
        <f t="shared" si="0"/>
        <v>56.376947956483384</v>
      </c>
    </row>
    <row r="11" spans="1:11" ht="15" customHeight="1" x14ac:dyDescent="0.2">
      <c r="A11" s="33" t="s">
        <v>9</v>
      </c>
      <c r="B11" s="26">
        <v>4339</v>
      </c>
      <c r="C11" s="27">
        <v>2210</v>
      </c>
      <c r="D11" s="28">
        <v>2129</v>
      </c>
      <c r="E11" s="26">
        <v>192600</v>
      </c>
      <c r="F11" s="27">
        <v>106730</v>
      </c>
      <c r="G11" s="28">
        <v>85870</v>
      </c>
      <c r="H11" s="29">
        <f t="shared" si="0"/>
        <v>44.388107858953674</v>
      </c>
      <c r="I11" s="30">
        <f t="shared" si="0"/>
        <v>48.294117647058826</v>
      </c>
      <c r="J11" s="31">
        <f t="shared" si="0"/>
        <v>40.333489901362142</v>
      </c>
    </row>
    <row r="12" spans="1:11" ht="15" customHeight="1" x14ac:dyDescent="0.2">
      <c r="A12" s="33" t="s">
        <v>25</v>
      </c>
      <c r="B12" s="26">
        <v>1609</v>
      </c>
      <c r="C12" s="27">
        <v>1221</v>
      </c>
      <c r="D12" s="28">
        <v>388</v>
      </c>
      <c r="E12" s="26">
        <v>184067</v>
      </c>
      <c r="F12" s="27">
        <v>145446</v>
      </c>
      <c r="G12" s="28">
        <v>38621</v>
      </c>
      <c r="H12" s="29">
        <f t="shared" si="0"/>
        <v>114.39838408949659</v>
      </c>
      <c r="I12" s="30">
        <f t="shared" si="0"/>
        <v>119.12039312039312</v>
      </c>
      <c r="J12" s="31">
        <f t="shared" si="0"/>
        <v>99.538659793814432</v>
      </c>
    </row>
    <row r="13" spans="1:11" ht="15" customHeight="1" x14ac:dyDescent="0.2">
      <c r="A13" s="34" t="s">
        <v>10</v>
      </c>
      <c r="B13" s="26">
        <v>881</v>
      </c>
      <c r="C13" s="27">
        <v>531</v>
      </c>
      <c r="D13" s="28">
        <v>350</v>
      </c>
      <c r="E13" s="26">
        <v>134478</v>
      </c>
      <c r="F13" s="27">
        <v>82967</v>
      </c>
      <c r="G13" s="28">
        <v>51511</v>
      </c>
      <c r="H13" s="29">
        <f t="shared" si="0"/>
        <v>152.64245175936435</v>
      </c>
      <c r="I13" s="30">
        <f t="shared" si="0"/>
        <v>156.2467043314501</v>
      </c>
      <c r="J13" s="31">
        <f t="shared" si="0"/>
        <v>147.1742857142857</v>
      </c>
    </row>
    <row r="14" spans="1:11" ht="15" customHeight="1" x14ac:dyDescent="0.2">
      <c r="A14" s="33" t="s">
        <v>26</v>
      </c>
      <c r="B14" s="26">
        <v>8088</v>
      </c>
      <c r="C14" s="27">
        <v>4153</v>
      </c>
      <c r="D14" s="28">
        <v>3935</v>
      </c>
      <c r="E14" s="26">
        <v>512391</v>
      </c>
      <c r="F14" s="27">
        <v>304917</v>
      </c>
      <c r="G14" s="28">
        <v>207474</v>
      </c>
      <c r="H14" s="29">
        <f t="shared" si="0"/>
        <v>63.352002967359049</v>
      </c>
      <c r="I14" s="30">
        <f t="shared" si="0"/>
        <v>73.420900553816523</v>
      </c>
      <c r="J14" s="31">
        <f t="shared" si="0"/>
        <v>52.725285895806863</v>
      </c>
    </row>
    <row r="15" spans="1:11" s="11" customFormat="1" ht="15" customHeight="1" x14ac:dyDescent="0.2">
      <c r="A15" s="25" t="s">
        <v>11</v>
      </c>
      <c r="B15" s="35">
        <v>423449</v>
      </c>
      <c r="C15" s="36">
        <v>182443</v>
      </c>
      <c r="D15" s="37">
        <v>241006</v>
      </c>
      <c r="E15" s="35">
        <v>5195742</v>
      </c>
      <c r="F15" s="36">
        <v>2253703</v>
      </c>
      <c r="G15" s="38">
        <v>2942039</v>
      </c>
      <c r="H15" s="29">
        <f t="shared" si="0"/>
        <v>12.270053772709346</v>
      </c>
      <c r="I15" s="30">
        <f t="shared" si="0"/>
        <v>12.352915705179152</v>
      </c>
      <c r="J15" s="31">
        <f t="shared" si="0"/>
        <v>12.207326788544684</v>
      </c>
    </row>
    <row r="16" spans="1:11" s="11" customFormat="1" ht="15" customHeight="1" x14ac:dyDescent="0.2">
      <c r="A16" s="33" t="s">
        <v>22</v>
      </c>
      <c r="B16" s="39">
        <v>366331</v>
      </c>
      <c r="C16" s="36">
        <v>155945</v>
      </c>
      <c r="D16" s="40">
        <v>210386</v>
      </c>
      <c r="E16" s="39">
        <v>4332096</v>
      </c>
      <c r="F16" s="36">
        <v>1842765</v>
      </c>
      <c r="G16" s="40">
        <v>2489331</v>
      </c>
      <c r="H16" s="29">
        <f t="shared" si="0"/>
        <v>11.825633102303655</v>
      </c>
      <c r="I16" s="30">
        <f t="shared" si="0"/>
        <v>11.816762320048735</v>
      </c>
      <c r="J16" s="31">
        <f t="shared" si="0"/>
        <v>11.83220841690987</v>
      </c>
    </row>
    <row r="17" spans="1:10" ht="15" customHeight="1" x14ac:dyDescent="0.2">
      <c r="A17" s="33" t="s">
        <v>34</v>
      </c>
      <c r="B17" s="26">
        <v>49853</v>
      </c>
      <c r="C17" s="27">
        <v>23050</v>
      </c>
      <c r="D17" s="28">
        <v>26803</v>
      </c>
      <c r="E17" s="26">
        <v>625711</v>
      </c>
      <c r="F17" s="27">
        <v>293056</v>
      </c>
      <c r="G17" s="28">
        <v>332655</v>
      </c>
      <c r="H17" s="29">
        <f t="shared" si="0"/>
        <v>12.55112029366337</v>
      </c>
      <c r="I17" s="30">
        <f t="shared" si="0"/>
        <v>12.713926247288503</v>
      </c>
      <c r="J17" s="31">
        <f t="shared" si="0"/>
        <v>12.411110696563817</v>
      </c>
    </row>
    <row r="18" spans="1:10" ht="15" customHeight="1" x14ac:dyDescent="0.2">
      <c r="A18" s="33" t="s">
        <v>23</v>
      </c>
      <c r="B18" s="26">
        <v>3245</v>
      </c>
      <c r="C18" s="27">
        <v>1435</v>
      </c>
      <c r="D18" s="28">
        <v>1810</v>
      </c>
      <c r="E18" s="26">
        <v>141092</v>
      </c>
      <c r="F18" s="27">
        <v>64689</v>
      </c>
      <c r="G18" s="28">
        <v>76403</v>
      </c>
      <c r="H18" s="29">
        <f t="shared" si="0"/>
        <v>43.479815100154084</v>
      </c>
      <c r="I18" s="30">
        <f t="shared" si="0"/>
        <v>45.079442508710798</v>
      </c>
      <c r="J18" s="31">
        <f t="shared" si="0"/>
        <v>42.211602209944751</v>
      </c>
    </row>
    <row r="19" spans="1:10" ht="15" customHeight="1" x14ac:dyDescent="0.2">
      <c r="A19" s="34" t="s">
        <v>24</v>
      </c>
      <c r="B19" s="26">
        <v>4020</v>
      </c>
      <c r="C19" s="27">
        <v>2013</v>
      </c>
      <c r="D19" s="28">
        <v>2007</v>
      </c>
      <c r="E19" s="26">
        <v>96843</v>
      </c>
      <c r="F19" s="27">
        <v>53193</v>
      </c>
      <c r="G19" s="28">
        <v>43650</v>
      </c>
      <c r="H19" s="29">
        <f t="shared" si="0"/>
        <v>24.090298507462688</v>
      </c>
      <c r="I19" s="30">
        <f t="shared" si="0"/>
        <v>26.424739195230998</v>
      </c>
      <c r="J19" s="31">
        <f t="shared" si="0"/>
        <v>21.748878923766817</v>
      </c>
    </row>
    <row r="20" spans="1:10" ht="15" customHeight="1" x14ac:dyDescent="0.2">
      <c r="A20" s="25" t="s">
        <v>12</v>
      </c>
      <c r="B20" s="26">
        <v>39748</v>
      </c>
      <c r="C20" s="27">
        <v>20427</v>
      </c>
      <c r="D20" s="28">
        <v>19321</v>
      </c>
      <c r="E20" s="26">
        <v>1047920</v>
      </c>
      <c r="F20" s="27">
        <v>584547</v>
      </c>
      <c r="G20" s="28">
        <v>463373</v>
      </c>
      <c r="H20" s="29">
        <f t="shared" si="0"/>
        <v>26.36409379088256</v>
      </c>
      <c r="I20" s="30">
        <f t="shared" si="0"/>
        <v>28.616390071963579</v>
      </c>
      <c r="J20" s="31">
        <f t="shared" si="0"/>
        <v>23.98286838155375</v>
      </c>
    </row>
    <row r="21" spans="1:10" ht="15" customHeight="1" x14ac:dyDescent="0.2">
      <c r="A21" s="25" t="s">
        <v>13</v>
      </c>
      <c r="B21" s="26">
        <v>8476</v>
      </c>
      <c r="C21" s="27">
        <v>4846</v>
      </c>
      <c r="D21" s="28">
        <v>3630</v>
      </c>
      <c r="E21" s="26">
        <v>265565</v>
      </c>
      <c r="F21" s="27">
        <v>159049</v>
      </c>
      <c r="G21" s="28">
        <v>106516</v>
      </c>
      <c r="H21" s="29">
        <f t="shared" si="0"/>
        <v>31.33140632373761</v>
      </c>
      <c r="I21" s="30">
        <f t="shared" si="0"/>
        <v>32.820676846884027</v>
      </c>
      <c r="J21" s="31">
        <f t="shared" si="0"/>
        <v>29.343250688705233</v>
      </c>
    </row>
    <row r="22" spans="1:10" ht="15" customHeight="1" x14ac:dyDescent="0.2">
      <c r="A22" s="25" t="s">
        <v>14</v>
      </c>
      <c r="B22" s="26">
        <v>103674</v>
      </c>
      <c r="C22" s="27">
        <v>53270</v>
      </c>
      <c r="D22" s="28">
        <v>50404</v>
      </c>
      <c r="E22" s="26">
        <v>6713108</v>
      </c>
      <c r="F22" s="27">
        <v>3263524</v>
      </c>
      <c r="G22" s="28">
        <v>3449584</v>
      </c>
      <c r="H22" s="29">
        <f t="shared" si="0"/>
        <v>64.75208827671355</v>
      </c>
      <c r="I22" s="30">
        <f t="shared" si="0"/>
        <v>61.263825793129342</v>
      </c>
      <c r="J22" s="31">
        <f t="shared" si="0"/>
        <v>68.438695341639558</v>
      </c>
    </row>
    <row r="23" spans="1:10" ht="15" customHeight="1" x14ac:dyDescent="0.2">
      <c r="A23" s="34" t="s">
        <v>15</v>
      </c>
      <c r="B23" s="26">
        <v>67893</v>
      </c>
      <c r="C23" s="27">
        <v>34511</v>
      </c>
      <c r="D23" s="28">
        <v>33382</v>
      </c>
      <c r="E23" s="26">
        <v>4028435</v>
      </c>
      <c r="F23" s="27">
        <v>1953460</v>
      </c>
      <c r="G23" s="28">
        <v>2074975</v>
      </c>
      <c r="H23" s="29">
        <f t="shared" si="0"/>
        <v>59.335056633231702</v>
      </c>
      <c r="I23" s="30">
        <f t="shared" si="0"/>
        <v>56.603981339283131</v>
      </c>
      <c r="J23" s="31">
        <f t="shared" si="0"/>
        <v>62.158498592055601</v>
      </c>
    </row>
    <row r="24" spans="1:10" ht="15" customHeight="1" x14ac:dyDescent="0.2">
      <c r="A24" s="33" t="s">
        <v>27</v>
      </c>
      <c r="B24" s="26">
        <v>35780</v>
      </c>
      <c r="C24" s="27">
        <v>18758</v>
      </c>
      <c r="D24" s="28">
        <v>17022</v>
      </c>
      <c r="E24" s="26">
        <v>2684663</v>
      </c>
      <c r="F24" s="27">
        <v>1310054</v>
      </c>
      <c r="G24" s="28">
        <v>1374609</v>
      </c>
      <c r="H24" s="29">
        <f t="shared" si="0"/>
        <v>75.032504192286197</v>
      </c>
      <c r="I24" s="30">
        <f t="shared" si="0"/>
        <v>69.839748374027081</v>
      </c>
      <c r="J24" s="31">
        <f t="shared" si="0"/>
        <v>80.754846669016572</v>
      </c>
    </row>
    <row r="25" spans="1:10" ht="15" customHeight="1" x14ac:dyDescent="0.2">
      <c r="A25" s="25" t="s">
        <v>28</v>
      </c>
      <c r="B25" s="26">
        <v>23008</v>
      </c>
      <c r="C25" s="27">
        <v>5101</v>
      </c>
      <c r="D25" s="28">
        <v>17907</v>
      </c>
      <c r="E25" s="26">
        <v>691125</v>
      </c>
      <c r="F25" s="27">
        <v>173464</v>
      </c>
      <c r="G25" s="28">
        <v>517661</v>
      </c>
      <c r="H25" s="29">
        <f t="shared" si="0"/>
        <v>30.03846488178025</v>
      </c>
      <c r="I25" s="30">
        <f t="shared" si="0"/>
        <v>34.005881199764751</v>
      </c>
      <c r="J25" s="31">
        <f t="shared" si="0"/>
        <v>28.908304015189589</v>
      </c>
    </row>
    <row r="26" spans="1:10" ht="15" customHeight="1" x14ac:dyDescent="0.2">
      <c r="A26" s="25" t="s">
        <v>16</v>
      </c>
      <c r="B26" s="26">
        <v>6528</v>
      </c>
      <c r="C26" s="27">
        <v>0</v>
      </c>
      <c r="D26" s="28">
        <v>6528</v>
      </c>
      <c r="E26" s="26">
        <v>596693</v>
      </c>
      <c r="F26" s="27">
        <v>0</v>
      </c>
      <c r="G26" s="28">
        <v>596693</v>
      </c>
      <c r="H26" s="29">
        <f t="shared" si="0"/>
        <v>91.405177696078425</v>
      </c>
      <c r="I26" s="30">
        <v>0</v>
      </c>
      <c r="J26" s="31">
        <f t="shared" si="0"/>
        <v>91.405177696078425</v>
      </c>
    </row>
    <row r="27" spans="1:10" ht="15" customHeight="1" x14ac:dyDescent="0.2">
      <c r="A27" s="25" t="s">
        <v>17</v>
      </c>
      <c r="B27" s="26">
        <v>49401</v>
      </c>
      <c r="C27" s="27">
        <v>29972</v>
      </c>
      <c r="D27" s="28">
        <v>19429</v>
      </c>
      <c r="E27" s="26">
        <v>2778296</v>
      </c>
      <c r="F27" s="27">
        <v>1679092</v>
      </c>
      <c r="G27" s="28">
        <v>1099204</v>
      </c>
      <c r="H27" s="29">
        <f t="shared" si="0"/>
        <v>56.239671261715351</v>
      </c>
      <c r="I27" s="30">
        <f t="shared" si="0"/>
        <v>56.022020552515684</v>
      </c>
      <c r="J27" s="31">
        <f t="shared" si="0"/>
        <v>56.575428483195225</v>
      </c>
    </row>
    <row r="28" spans="1:10" ht="15" customHeight="1" x14ac:dyDescent="0.2">
      <c r="A28" s="41" t="s">
        <v>18</v>
      </c>
      <c r="B28" s="42">
        <v>119231</v>
      </c>
      <c r="C28" s="43">
        <v>48091</v>
      </c>
      <c r="D28" s="44">
        <v>71140</v>
      </c>
      <c r="E28" s="42">
        <v>2623899</v>
      </c>
      <c r="F28" s="43">
        <v>972048</v>
      </c>
      <c r="G28" s="44">
        <v>1651851</v>
      </c>
      <c r="H28" s="45">
        <f t="shared" si="0"/>
        <v>22.006852244802108</v>
      </c>
      <c r="I28" s="46">
        <f t="shared" si="0"/>
        <v>20.212680127258739</v>
      </c>
      <c r="J28" s="47">
        <f t="shared" si="0"/>
        <v>23.2197216755693</v>
      </c>
    </row>
    <row r="29" spans="1:10" ht="30" customHeight="1" thickBot="1" x14ac:dyDescent="0.25">
      <c r="A29" s="7" t="s">
        <v>29</v>
      </c>
      <c r="B29" s="2">
        <f t="shared" ref="B29:G29" si="1">SUM(B6:B10,B15,B20,B21,B22,B25,B26,B27,B28)</f>
        <v>816017</v>
      </c>
      <c r="C29" s="3">
        <f t="shared" si="1"/>
        <v>362777</v>
      </c>
      <c r="D29" s="4">
        <f t="shared" si="1"/>
        <v>453240</v>
      </c>
      <c r="E29" s="2">
        <f t="shared" si="1"/>
        <v>23521754</v>
      </c>
      <c r="F29" s="3">
        <f t="shared" si="1"/>
        <v>10716593</v>
      </c>
      <c r="G29" s="4">
        <f t="shared" si="1"/>
        <v>12805161</v>
      </c>
      <c r="H29" s="8">
        <f>E29/B29</f>
        <v>28.825078399101979</v>
      </c>
      <c r="I29" s="5">
        <f>F29/C29</f>
        <v>29.540442200029219</v>
      </c>
      <c r="J29" s="6">
        <f>G29/D29</f>
        <v>28.252495366693143</v>
      </c>
    </row>
    <row r="31" spans="1:10" x14ac:dyDescent="0.2">
      <c r="B31" s="1"/>
      <c r="C31" s="1"/>
      <c r="D31" s="1"/>
      <c r="E31" s="1"/>
      <c r="F31" s="1"/>
      <c r="G31" s="1"/>
    </row>
    <row r="33" spans="2:7" x14ac:dyDescent="0.2">
      <c r="B33" s="13"/>
      <c r="C33" s="13"/>
      <c r="D33" s="13"/>
      <c r="E33" s="13"/>
      <c r="F33" s="13"/>
      <c r="G33" s="13"/>
    </row>
    <row r="35" spans="2:7" x14ac:dyDescent="0.2">
      <c r="B35" s="13"/>
      <c r="C35" s="13"/>
      <c r="D35" s="13"/>
      <c r="E35" s="13"/>
      <c r="F35" s="13"/>
      <c r="G35" s="13"/>
    </row>
  </sheetData>
  <mergeCells count="12">
    <mergeCell ref="I4:J4"/>
    <mergeCell ref="A1:J1"/>
    <mergeCell ref="A2:J2"/>
    <mergeCell ref="B3:D3"/>
    <mergeCell ref="E3:G3"/>
    <mergeCell ref="H3:J3"/>
    <mergeCell ref="A3:A5"/>
    <mergeCell ref="B4:B5"/>
    <mergeCell ref="E4:E5"/>
    <mergeCell ref="H4:H5"/>
    <mergeCell ref="C4:D4"/>
    <mergeCell ref="F4:G4"/>
  </mergeCells>
  <phoneticPr fontId="0" type="noConversion"/>
  <printOptions horizontalCentered="1" verticalCentered="1"/>
  <pageMargins left="0.19685039370078741" right="0.19685039370078741" top="1.1811023622047245" bottom="0.98425196850393704" header="0.51181102362204722" footer="0.51181102362204722"/>
  <pageSetup paperSize="9" scale="87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pohdg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26)</cp:lastModifiedBy>
  <cp:lastPrinted>2023-04-25T06:54:07Z</cp:lastPrinted>
  <dcterms:created xsi:type="dcterms:W3CDTF">1997-01-24T11:07:25Z</dcterms:created>
  <dcterms:modified xsi:type="dcterms:W3CDTF">2023-04-25T06:54:10Z</dcterms:modified>
</cp:coreProperties>
</file>